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ZPP\Нещеретова\1ОНЛАЙН УРОКИ\7. ВЕСНА 2020\Информационный бюллетень\02.03.2020\"/>
    </mc:Choice>
  </mc:AlternateContent>
  <bookViews>
    <workbookView xWindow="0" yWindow="0" windowWidth="8565" windowHeight="9825"/>
  </bookViews>
  <sheets>
    <sheet name="Рейтинг регионов" sheetId="2" r:id="rId1"/>
  </sheets>
  <definedNames>
    <definedName name="_xlnm.Print_Area" localSheetId="0">'Рейтинг регионов'!$A$1:$J$90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" i="2" l="1"/>
  <c r="J88" i="2" l="1"/>
  <c r="G88" i="2" l="1"/>
  <c r="F88" i="2" l="1"/>
  <c r="H88" i="2" s="1"/>
  <c r="E88" i="2"/>
  <c r="D88" i="2"/>
</calcChain>
</file>

<file path=xl/sharedStrings.xml><?xml version="1.0" encoding="utf-8"?>
<sst xmlns="http://schemas.openxmlformats.org/spreadsheetml/2006/main" count="183" uniqueCount="106">
  <si>
    <t>Округ</t>
  </si>
  <si>
    <t>Регион</t>
  </si>
  <si>
    <t>ЦФО</t>
  </si>
  <si>
    <t>Курская область</t>
  </si>
  <si>
    <t>Рязанская область</t>
  </si>
  <si>
    <t>ПФО</t>
  </si>
  <si>
    <t>Нижегородская область</t>
  </si>
  <si>
    <t>Орловская область</t>
  </si>
  <si>
    <t>СКФО</t>
  </si>
  <si>
    <t>Ставропольский край</t>
  </si>
  <si>
    <t>Республика Северная Осетия - Алания</t>
  </si>
  <si>
    <t>СЗФО</t>
  </si>
  <si>
    <t>Новгородская область</t>
  </si>
  <si>
    <t>Калининградская область</t>
  </si>
  <si>
    <t>УрФО</t>
  </si>
  <si>
    <t>Тюменская область</t>
  </si>
  <si>
    <t>Республика Дагестан</t>
  </si>
  <si>
    <t>ДФО</t>
  </si>
  <si>
    <t>Чукотский автономный округ</t>
  </si>
  <si>
    <t>Мурманская область</t>
  </si>
  <si>
    <t>Ульяновская область</t>
  </si>
  <si>
    <t>Пензенская область</t>
  </si>
  <si>
    <t>Республика Коми</t>
  </si>
  <si>
    <t>ЮФО</t>
  </si>
  <si>
    <t>Республика Калмыкия</t>
  </si>
  <si>
    <t>Воронежская область</t>
  </si>
  <si>
    <t>Брянская область</t>
  </si>
  <si>
    <t>Самарская область</t>
  </si>
  <si>
    <t>Липецкая область</t>
  </si>
  <si>
    <t>Ивановская область</t>
  </si>
  <si>
    <t>Калужская область</t>
  </si>
  <si>
    <t>Республика Татарстан</t>
  </si>
  <si>
    <t>Чувашская Республика</t>
  </si>
  <si>
    <t>Ленинградская область</t>
  </si>
  <si>
    <t>Карачаево-Черкесская Республика</t>
  </si>
  <si>
    <t>Псковская область</t>
  </si>
  <si>
    <t>Тамбовская область</t>
  </si>
  <si>
    <t>Волгоградская область</t>
  </si>
  <si>
    <t>СФО</t>
  </si>
  <si>
    <t>Омская область</t>
  </si>
  <si>
    <t>Чеченская Республика</t>
  </si>
  <si>
    <t>Республика Мордовия</t>
  </si>
  <si>
    <t>Ростовская область</t>
  </si>
  <si>
    <t>Тульская область</t>
  </si>
  <si>
    <t>Хабаровский край</t>
  </si>
  <si>
    <t>Владимирская область</t>
  </si>
  <si>
    <t>Московская область</t>
  </si>
  <si>
    <t>Челябинская область</t>
  </si>
  <si>
    <t>Смоленская область</t>
  </si>
  <si>
    <t>Белгородская область</t>
  </si>
  <si>
    <t>Красноярский край</t>
  </si>
  <si>
    <t>Ямало-Ненецкий автономный округ</t>
  </si>
  <si>
    <t>Тверская область</t>
  </si>
  <si>
    <t>Кировская область</t>
  </si>
  <si>
    <t>Саратовская область</t>
  </si>
  <si>
    <t>Пермский край</t>
  </si>
  <si>
    <t>Республика Башкортостан</t>
  </si>
  <si>
    <t>Сахалинская область</t>
  </si>
  <si>
    <t>Курганская область</t>
  </si>
  <si>
    <t>Оренбургская область</t>
  </si>
  <si>
    <t>Костромская область</t>
  </si>
  <si>
    <t>Архангельская область</t>
  </si>
  <si>
    <t>Республика Крым</t>
  </si>
  <si>
    <t>Амурская область</t>
  </si>
  <si>
    <t>Свердловская область</t>
  </si>
  <si>
    <t>Иркутская область</t>
  </si>
  <si>
    <t>Вологодская область</t>
  </si>
  <si>
    <t>Астраханская область</t>
  </si>
  <si>
    <t>Удмуртская Республика</t>
  </si>
  <si>
    <t>Краснодарский край</t>
  </si>
  <si>
    <t>Санкт-Петербург</t>
  </si>
  <si>
    <t>Томская область</t>
  </si>
  <si>
    <t>Ярославская область</t>
  </si>
  <si>
    <t>Приморский край</t>
  </si>
  <si>
    <t>Забайкальский край</t>
  </si>
  <si>
    <t>Москва</t>
  </si>
  <si>
    <t>Новосибирская область</t>
  </si>
  <si>
    <t>Республика Марий Эл</t>
  </si>
  <si>
    <t>Республика Тыва</t>
  </si>
  <si>
    <t>Севастополь</t>
  </si>
  <si>
    <t>Кол-во уроков</t>
  </si>
  <si>
    <t>№ п/п</t>
  </si>
  <si>
    <t>% школ от общего</t>
  </si>
  <si>
    <t>Итог</t>
  </si>
  <si>
    <t>Еврейская автономная область</t>
  </si>
  <si>
    <t>Камчатский край</t>
  </si>
  <si>
    <t>Республика Саха (Якутия)</t>
  </si>
  <si>
    <t>Ненецкий автономный округ</t>
  </si>
  <si>
    <t>Кабардино-Балкарская Республика</t>
  </si>
  <si>
    <t>Республика Ингушетия</t>
  </si>
  <si>
    <t>Алтайский край</t>
  </si>
  <si>
    <t>Республика Алтай</t>
  </si>
  <si>
    <t>Республика Бурятия</t>
  </si>
  <si>
    <t>Республика Хакасия</t>
  </si>
  <si>
    <t>Республика Адыгея</t>
  </si>
  <si>
    <t>Республика Карелия</t>
  </si>
  <si>
    <t>Магаданская область</t>
  </si>
  <si>
    <t xml:space="preserve"> Кол-во школ, принявших участие</t>
  </si>
  <si>
    <t>Кол-во школ  в регионе всего*</t>
  </si>
  <si>
    <t>Кемеровская область - Кузбасс</t>
  </si>
  <si>
    <t xml:space="preserve">* Данные о количестве школ в регионе взяты из открытых источников информации. Если вы обнаружили ошибку или неточность, пожалуйста, сообщите об этом в письме организаторам. </t>
  </si>
  <si>
    <t>Просмотров всего</t>
  </si>
  <si>
    <t>Кол-во организаций для детей-сирот и детей оставшихся без попечения родителей</t>
  </si>
  <si>
    <t>Ханты-Мансийский автономный округ</t>
  </si>
  <si>
    <t>Рейтинг регионов школ весенней сессии «Онлайн-уроков финансовой грамотности» на 02.03.2020</t>
  </si>
  <si>
    <t>Количество ПОО, принявших участие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</si>
</sst>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4" tint="-0.499984740745262"/>
      <name val="Calibri"/>
      <family val="2"/>
      <charset val="204"/>
      <scheme val="minor"/>
    </font>
    <font>
      <b/>
      <sz val="14"/>
      <color theme="4" tint="-0.49998474074526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1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164" fontId="1" fillId="0" borderId="0" xfId="1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left" wrapText="1"/>
    </xf>
    <xf numFmtId="164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/>
    <xf numFmtId="0" fontId="6" fillId="0" borderId="1" xfId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0" fontId="2" fillId="0" borderId="0" xfId="1" applyAlignmen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2" xfId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>
        <right style="thin">
          <color indexed="22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:J88" totalsRowCount="1" headerRowDxfId="22" dataDxfId="21" totalsRowDxfId="20">
  <autoFilter ref="A2:J87"/>
  <tableColumns count="10">
    <tableColumn id="1" name="№ п/п" totalsRowLabel="Итог" dataDxfId="19" totalsRowDxfId="9"/>
    <tableColumn id="2" name="Округ" dataDxfId="18" totalsRowDxfId="8" dataCellStyle="Обычный_Лист2"/>
    <tableColumn id="3" name="Регион" dataDxfId="17" totalsRowDxfId="7" dataCellStyle="Обычный_Лист2"/>
    <tableColumn id="4" name="Кол-во уроков" totalsRowFunction="sum" dataDxfId="16" totalsRowDxfId="6" dataCellStyle="Обычный_Лист2"/>
    <tableColumn id="5" name="Просмотров всего" totalsRowFunction="sum" dataDxfId="15" totalsRowDxfId="5" dataCellStyle="Обычный_Лист2"/>
    <tableColumn id="10" name=" Кол-во школ, принявших участие" totalsRowFunction="sum" dataDxfId="14" totalsRowDxfId="4" dataCellStyle="Обычный_Лист2"/>
    <tableColumn id="15" name="Кол-во школ  в регионе всего*" totalsRowFunction="sum" dataDxfId="13" totalsRowDxfId="3" dataCellStyle="Обычный_Лист2"/>
    <tableColumn id="11" name="% школ от общего" totalsRowFunction="custom" dataDxfId="12" totalsRowDxfId="2" dataCellStyle="Обычный_Лист2">
      <totalsRowFormula>Таблица1[[#Totals],[ Кол-во школ, принявших участие]]/Таблица1[[#Totals],[Кол-во школ  в регионе всего*]]*100</totalsRowFormula>
    </tableColumn>
    <tableColumn id="6" name="Количество ПОО, принявших участие" totalsRowFunction="sum" dataDxfId="11" totalsRowDxfId="1" dataCellStyle="Обычный_Лист2"/>
    <tableColumn id="7" name="Кол-во организаций для детей-сирот и детей оставшихся без попечения родителей" totalsRowFunction="sum" dataDxfId="10" totalsRowDxfId="0" dataCellStyle="Обычный_Лист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tabSelected="1" view="pageBreakPreview" zoomScaleNormal="130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1" sqref="J11"/>
    </sheetView>
  </sheetViews>
  <sheetFormatPr defaultRowHeight="15" x14ac:dyDescent="0.25"/>
  <cols>
    <col min="1" max="1" width="8.7109375" style="5" customWidth="1"/>
    <col min="2" max="2" width="12.85546875" style="3" customWidth="1"/>
    <col min="3" max="3" width="43.42578125" style="3" customWidth="1"/>
    <col min="4" max="4" width="16" style="3" customWidth="1"/>
    <col min="5" max="5" width="17.28515625" style="3" customWidth="1"/>
    <col min="6" max="6" width="17.42578125" style="3" customWidth="1"/>
    <col min="7" max="7" width="17.85546875" style="3" customWidth="1"/>
    <col min="8" max="9" width="19" style="9" customWidth="1"/>
    <col min="10" max="10" width="19.28515625" style="3" customWidth="1"/>
    <col min="11" max="12" width="16.28515625" style="3" customWidth="1"/>
    <col min="13" max="16384" width="9.140625" style="3"/>
  </cols>
  <sheetData>
    <row r="1" spans="1:12" ht="29.25" customHeight="1" x14ac:dyDescent="0.25">
      <c r="A1" s="26" t="s">
        <v>104</v>
      </c>
      <c r="B1" s="26"/>
      <c r="C1" s="26"/>
      <c r="D1" s="26"/>
      <c r="E1" s="26"/>
      <c r="F1" s="26"/>
      <c r="G1" s="26"/>
      <c r="H1" s="26"/>
      <c r="I1" s="26"/>
      <c r="J1" s="26"/>
      <c r="K1" s="16"/>
      <c r="L1" s="16"/>
    </row>
    <row r="2" spans="1:12" s="1" customFormat="1" ht="60" customHeight="1" x14ac:dyDescent="0.25">
      <c r="A2" s="2" t="s">
        <v>81</v>
      </c>
      <c r="B2" s="4" t="s">
        <v>0</v>
      </c>
      <c r="C2" s="4" t="s">
        <v>1</v>
      </c>
      <c r="D2" s="4" t="s">
        <v>80</v>
      </c>
      <c r="E2" s="4" t="s">
        <v>101</v>
      </c>
      <c r="F2" s="4" t="s">
        <v>97</v>
      </c>
      <c r="G2" s="4" t="s">
        <v>98</v>
      </c>
      <c r="H2" s="7" t="s">
        <v>82</v>
      </c>
      <c r="I2" s="7" t="s">
        <v>105</v>
      </c>
      <c r="J2" s="4" t="s">
        <v>102</v>
      </c>
    </row>
    <row r="3" spans="1:12" x14ac:dyDescent="0.25">
      <c r="A3" s="5">
        <v>1</v>
      </c>
      <c r="B3" s="19" t="s">
        <v>23</v>
      </c>
      <c r="C3" s="19" t="s">
        <v>69</v>
      </c>
      <c r="D3" s="20">
        <v>2494</v>
      </c>
      <c r="E3" s="20">
        <v>64470</v>
      </c>
      <c r="F3" s="20">
        <v>590</v>
      </c>
      <c r="G3" s="20">
        <v>1115</v>
      </c>
      <c r="H3" s="21">
        <v>52.91</v>
      </c>
      <c r="I3" s="20">
        <v>13</v>
      </c>
      <c r="J3" s="22"/>
    </row>
    <row r="4" spans="1:12" x14ac:dyDescent="0.25">
      <c r="A4" s="5">
        <v>2</v>
      </c>
      <c r="B4" s="19" t="s">
        <v>2</v>
      </c>
      <c r="C4" s="19" t="s">
        <v>4</v>
      </c>
      <c r="D4" s="20">
        <v>476</v>
      </c>
      <c r="E4" s="20">
        <v>9561</v>
      </c>
      <c r="F4" s="20">
        <v>143</v>
      </c>
      <c r="G4" s="20">
        <v>271</v>
      </c>
      <c r="H4" s="21">
        <v>52.77</v>
      </c>
      <c r="I4" s="20">
        <v>6</v>
      </c>
      <c r="J4" s="22"/>
    </row>
    <row r="5" spans="1:12" x14ac:dyDescent="0.25">
      <c r="A5" s="5">
        <v>3</v>
      </c>
      <c r="B5" s="19" t="s">
        <v>2</v>
      </c>
      <c r="C5" s="19" t="s">
        <v>49</v>
      </c>
      <c r="D5" s="20">
        <v>1433</v>
      </c>
      <c r="E5" s="20">
        <v>20394</v>
      </c>
      <c r="F5" s="20">
        <v>289</v>
      </c>
      <c r="G5" s="20">
        <v>551</v>
      </c>
      <c r="H5" s="21">
        <v>52.45</v>
      </c>
      <c r="I5" s="20">
        <v>14</v>
      </c>
      <c r="J5" s="20">
        <v>3</v>
      </c>
    </row>
    <row r="6" spans="1:12" x14ac:dyDescent="0.25">
      <c r="A6" s="5">
        <v>4</v>
      </c>
      <c r="B6" s="19" t="s">
        <v>2</v>
      </c>
      <c r="C6" s="19" t="s">
        <v>30</v>
      </c>
      <c r="D6" s="20">
        <v>795</v>
      </c>
      <c r="E6" s="20">
        <v>11814</v>
      </c>
      <c r="F6" s="20">
        <v>164</v>
      </c>
      <c r="G6" s="20">
        <v>318</v>
      </c>
      <c r="H6" s="21">
        <v>51.57</v>
      </c>
      <c r="I6" s="20">
        <v>8</v>
      </c>
      <c r="J6" s="22"/>
    </row>
    <row r="7" spans="1:12" x14ac:dyDescent="0.25">
      <c r="A7" s="5">
        <v>5</v>
      </c>
      <c r="B7" s="19" t="s">
        <v>2</v>
      </c>
      <c r="C7" s="19" t="s">
        <v>7</v>
      </c>
      <c r="D7" s="20">
        <v>706</v>
      </c>
      <c r="E7" s="20">
        <v>11194</v>
      </c>
      <c r="F7" s="20">
        <v>169</v>
      </c>
      <c r="G7" s="20">
        <v>339</v>
      </c>
      <c r="H7" s="21">
        <v>49.85</v>
      </c>
      <c r="I7" s="20">
        <v>4</v>
      </c>
      <c r="J7" s="20">
        <v>1</v>
      </c>
    </row>
    <row r="8" spans="1:12" ht="15.75" customHeight="1" x14ac:dyDescent="0.25">
      <c r="A8" s="5">
        <v>6</v>
      </c>
      <c r="B8" s="19" t="s">
        <v>2</v>
      </c>
      <c r="C8" s="19" t="s">
        <v>3</v>
      </c>
      <c r="D8" s="20">
        <v>1395</v>
      </c>
      <c r="E8" s="20">
        <v>15704</v>
      </c>
      <c r="F8" s="20">
        <v>262</v>
      </c>
      <c r="G8" s="20">
        <v>535</v>
      </c>
      <c r="H8" s="21">
        <v>48.97</v>
      </c>
      <c r="I8" s="20">
        <v>14</v>
      </c>
      <c r="J8" s="20">
        <v>7</v>
      </c>
    </row>
    <row r="9" spans="1:12" x14ac:dyDescent="0.25">
      <c r="A9" s="5">
        <v>7</v>
      </c>
      <c r="B9" s="19" t="s">
        <v>5</v>
      </c>
      <c r="C9" s="19" t="s">
        <v>21</v>
      </c>
      <c r="D9" s="20">
        <v>444</v>
      </c>
      <c r="E9" s="20">
        <v>7150</v>
      </c>
      <c r="F9" s="20">
        <v>127</v>
      </c>
      <c r="G9" s="20">
        <v>296</v>
      </c>
      <c r="H9" s="21">
        <v>42.91</v>
      </c>
      <c r="I9" s="20">
        <v>10</v>
      </c>
      <c r="J9" s="20">
        <v>2</v>
      </c>
    </row>
    <row r="10" spans="1:12" x14ac:dyDescent="0.25">
      <c r="A10" s="5">
        <v>8</v>
      </c>
      <c r="B10" s="19" t="s">
        <v>23</v>
      </c>
      <c r="C10" s="19" t="s">
        <v>24</v>
      </c>
      <c r="D10" s="20">
        <v>388</v>
      </c>
      <c r="E10" s="20">
        <v>7791</v>
      </c>
      <c r="F10" s="20">
        <v>57</v>
      </c>
      <c r="G10" s="20">
        <v>141</v>
      </c>
      <c r="H10" s="21">
        <v>40.43</v>
      </c>
      <c r="I10" s="20">
        <v>2</v>
      </c>
      <c r="J10" s="20">
        <v>1</v>
      </c>
    </row>
    <row r="11" spans="1:12" x14ac:dyDescent="0.25">
      <c r="A11" s="5">
        <v>9</v>
      </c>
      <c r="B11" s="19" t="s">
        <v>5</v>
      </c>
      <c r="C11" s="19" t="s">
        <v>59</v>
      </c>
      <c r="D11" s="20">
        <v>1157</v>
      </c>
      <c r="E11" s="20">
        <v>21323</v>
      </c>
      <c r="F11" s="20">
        <v>341</v>
      </c>
      <c r="G11" s="20">
        <v>847</v>
      </c>
      <c r="H11" s="21">
        <v>40.26</v>
      </c>
      <c r="I11" s="20">
        <v>8</v>
      </c>
      <c r="J11" s="20">
        <v>1</v>
      </c>
    </row>
    <row r="12" spans="1:12" x14ac:dyDescent="0.25">
      <c r="A12" s="5">
        <v>10</v>
      </c>
      <c r="B12" s="19" t="s">
        <v>5</v>
      </c>
      <c r="C12" s="19" t="s">
        <v>31</v>
      </c>
      <c r="D12" s="20">
        <v>1924</v>
      </c>
      <c r="E12" s="20">
        <v>32750</v>
      </c>
      <c r="F12" s="20">
        <v>471</v>
      </c>
      <c r="G12" s="20">
        <v>1215</v>
      </c>
      <c r="H12" s="21">
        <v>38.770000000000003</v>
      </c>
      <c r="I12" s="20">
        <v>3</v>
      </c>
      <c r="J12" s="20">
        <v>9</v>
      </c>
    </row>
    <row r="13" spans="1:12" x14ac:dyDescent="0.25">
      <c r="A13" s="5">
        <v>11</v>
      </c>
      <c r="B13" s="19" t="s">
        <v>5</v>
      </c>
      <c r="C13" s="19" t="s">
        <v>6</v>
      </c>
      <c r="D13" s="20">
        <v>1238</v>
      </c>
      <c r="E13" s="20">
        <v>24131</v>
      </c>
      <c r="F13" s="20">
        <v>290</v>
      </c>
      <c r="G13" s="20">
        <v>814</v>
      </c>
      <c r="H13" s="21">
        <v>35.630000000000003</v>
      </c>
      <c r="I13" s="20">
        <v>33</v>
      </c>
      <c r="J13" s="20">
        <v>8</v>
      </c>
    </row>
    <row r="14" spans="1:12" x14ac:dyDescent="0.25">
      <c r="A14" s="5">
        <v>12</v>
      </c>
      <c r="B14" s="19" t="s">
        <v>2</v>
      </c>
      <c r="C14" s="19" t="s">
        <v>72</v>
      </c>
      <c r="D14" s="20">
        <v>1223</v>
      </c>
      <c r="E14" s="20">
        <v>23954</v>
      </c>
      <c r="F14" s="20">
        <v>124</v>
      </c>
      <c r="G14" s="20">
        <v>348</v>
      </c>
      <c r="H14" s="21">
        <v>35.630000000000003</v>
      </c>
      <c r="I14" s="20">
        <v>19</v>
      </c>
      <c r="J14" s="20">
        <v>3</v>
      </c>
    </row>
    <row r="15" spans="1:12" ht="15.75" customHeight="1" x14ac:dyDescent="0.25">
      <c r="A15" s="5">
        <v>13</v>
      </c>
      <c r="B15" s="19" t="s">
        <v>8</v>
      </c>
      <c r="C15" s="19" t="s">
        <v>9</v>
      </c>
      <c r="D15" s="20">
        <v>920</v>
      </c>
      <c r="E15" s="20">
        <v>20621</v>
      </c>
      <c r="F15" s="20">
        <v>206</v>
      </c>
      <c r="G15" s="20">
        <v>621</v>
      </c>
      <c r="H15" s="21">
        <v>33.17</v>
      </c>
      <c r="I15" s="20">
        <v>5</v>
      </c>
      <c r="J15" s="20">
        <v>5</v>
      </c>
    </row>
    <row r="16" spans="1:12" x14ac:dyDescent="0.25">
      <c r="A16" s="5">
        <v>14</v>
      </c>
      <c r="B16" s="19" t="s">
        <v>14</v>
      </c>
      <c r="C16" s="19" t="s">
        <v>15</v>
      </c>
      <c r="D16" s="20">
        <v>862</v>
      </c>
      <c r="E16" s="20">
        <v>18914</v>
      </c>
      <c r="F16" s="20">
        <v>126</v>
      </c>
      <c r="G16" s="20">
        <v>414</v>
      </c>
      <c r="H16" s="21">
        <v>30.43</v>
      </c>
      <c r="I16" s="20">
        <v>10</v>
      </c>
      <c r="J16" s="22"/>
    </row>
    <row r="17" spans="1:10" ht="16.5" customHeight="1" x14ac:dyDescent="0.25">
      <c r="A17" s="5">
        <v>15</v>
      </c>
      <c r="B17" s="19" t="s">
        <v>2</v>
      </c>
      <c r="C17" s="19" t="s">
        <v>36</v>
      </c>
      <c r="D17" s="20">
        <v>566</v>
      </c>
      <c r="E17" s="20">
        <v>10145</v>
      </c>
      <c r="F17" s="20">
        <v>136</v>
      </c>
      <c r="G17" s="20">
        <v>449</v>
      </c>
      <c r="H17" s="21">
        <v>30.29</v>
      </c>
      <c r="I17" s="20">
        <v>20</v>
      </c>
      <c r="J17" s="20">
        <v>3</v>
      </c>
    </row>
    <row r="18" spans="1:10" x14ac:dyDescent="0.25">
      <c r="A18" s="5">
        <v>16</v>
      </c>
      <c r="B18" s="19" t="s">
        <v>11</v>
      </c>
      <c r="C18" s="19" t="s">
        <v>12</v>
      </c>
      <c r="D18" s="20">
        <v>165</v>
      </c>
      <c r="E18" s="20">
        <v>3778</v>
      </c>
      <c r="F18" s="20">
        <v>45</v>
      </c>
      <c r="G18" s="20">
        <v>152</v>
      </c>
      <c r="H18" s="21">
        <v>29.61</v>
      </c>
      <c r="I18" s="20">
        <v>8</v>
      </c>
      <c r="J18" s="20">
        <v>2</v>
      </c>
    </row>
    <row r="19" spans="1:10" x14ac:dyDescent="0.25">
      <c r="A19" s="5">
        <v>17</v>
      </c>
      <c r="B19" s="19" t="s">
        <v>17</v>
      </c>
      <c r="C19" s="19" t="s">
        <v>18</v>
      </c>
      <c r="D19" s="20">
        <v>40</v>
      </c>
      <c r="E19" s="20">
        <v>647</v>
      </c>
      <c r="F19" s="20">
        <v>10</v>
      </c>
      <c r="G19" s="20">
        <v>35</v>
      </c>
      <c r="H19" s="21">
        <v>28.57</v>
      </c>
      <c r="I19" s="22"/>
      <c r="J19" s="20">
        <v>1</v>
      </c>
    </row>
    <row r="20" spans="1:10" x14ac:dyDescent="0.25">
      <c r="A20" s="5">
        <v>18</v>
      </c>
      <c r="B20" s="19" t="s">
        <v>2</v>
      </c>
      <c r="C20" s="19" t="s">
        <v>60</v>
      </c>
      <c r="D20" s="20">
        <v>317</v>
      </c>
      <c r="E20" s="20">
        <v>4481</v>
      </c>
      <c r="F20" s="20">
        <v>67</v>
      </c>
      <c r="G20" s="20">
        <v>251</v>
      </c>
      <c r="H20" s="21">
        <v>26.69</v>
      </c>
      <c r="I20" s="20">
        <v>12</v>
      </c>
      <c r="J20" s="22"/>
    </row>
    <row r="21" spans="1:10" ht="16.5" customHeight="1" x14ac:dyDescent="0.25">
      <c r="A21" s="5">
        <v>19</v>
      </c>
      <c r="B21" s="19" t="s">
        <v>5</v>
      </c>
      <c r="C21" s="19" t="s">
        <v>27</v>
      </c>
      <c r="D21" s="20">
        <v>438</v>
      </c>
      <c r="E21" s="20">
        <v>10651</v>
      </c>
      <c r="F21" s="20">
        <v>152</v>
      </c>
      <c r="G21" s="20">
        <v>571</v>
      </c>
      <c r="H21" s="21">
        <v>26.62</v>
      </c>
      <c r="I21" s="20">
        <v>10</v>
      </c>
      <c r="J21" s="20">
        <v>1</v>
      </c>
    </row>
    <row r="22" spans="1:10" x14ac:dyDescent="0.25">
      <c r="A22" s="5">
        <v>20</v>
      </c>
      <c r="B22" s="19" t="s">
        <v>11</v>
      </c>
      <c r="C22" s="19" t="s">
        <v>66</v>
      </c>
      <c r="D22" s="20">
        <v>323</v>
      </c>
      <c r="E22" s="20">
        <v>5876</v>
      </c>
      <c r="F22" s="20">
        <v>82</v>
      </c>
      <c r="G22" s="20">
        <v>327</v>
      </c>
      <c r="H22" s="21">
        <v>25.08</v>
      </c>
      <c r="I22" s="20">
        <v>18</v>
      </c>
      <c r="J22" s="22"/>
    </row>
    <row r="23" spans="1:10" x14ac:dyDescent="0.25">
      <c r="A23" s="5">
        <v>21</v>
      </c>
      <c r="B23" s="19" t="s">
        <v>2</v>
      </c>
      <c r="C23" s="19" t="s">
        <v>25</v>
      </c>
      <c r="D23" s="20">
        <v>630</v>
      </c>
      <c r="E23" s="20">
        <v>9951</v>
      </c>
      <c r="F23" s="20">
        <v>183</v>
      </c>
      <c r="G23" s="20">
        <v>733</v>
      </c>
      <c r="H23" s="21">
        <v>24.97</v>
      </c>
      <c r="I23" s="20">
        <v>6</v>
      </c>
      <c r="J23" s="20">
        <v>1</v>
      </c>
    </row>
    <row r="24" spans="1:10" x14ac:dyDescent="0.25">
      <c r="A24" s="5">
        <v>22</v>
      </c>
      <c r="B24" s="19" t="s">
        <v>2</v>
      </c>
      <c r="C24" s="19" t="s">
        <v>26</v>
      </c>
      <c r="D24" s="20">
        <v>593</v>
      </c>
      <c r="E24" s="20">
        <v>11116</v>
      </c>
      <c r="F24" s="20">
        <v>117</v>
      </c>
      <c r="G24" s="20">
        <v>474</v>
      </c>
      <c r="H24" s="21">
        <v>24.68</v>
      </c>
      <c r="I24" s="20">
        <v>8</v>
      </c>
      <c r="J24" s="20">
        <v>1</v>
      </c>
    </row>
    <row r="25" spans="1:10" x14ac:dyDescent="0.25">
      <c r="A25" s="5">
        <v>23</v>
      </c>
      <c r="B25" s="19" t="s">
        <v>17</v>
      </c>
      <c r="C25" s="19" t="s">
        <v>57</v>
      </c>
      <c r="D25" s="20">
        <v>142</v>
      </c>
      <c r="E25" s="20">
        <v>2083</v>
      </c>
      <c r="F25" s="20">
        <v>38</v>
      </c>
      <c r="G25" s="20">
        <v>156</v>
      </c>
      <c r="H25" s="21">
        <v>24.36</v>
      </c>
      <c r="I25" s="20">
        <v>3</v>
      </c>
      <c r="J25" s="20">
        <v>2</v>
      </c>
    </row>
    <row r="26" spans="1:10" ht="16.5" customHeight="1" x14ac:dyDescent="0.25">
      <c r="A26" s="5">
        <v>24</v>
      </c>
      <c r="B26" s="19" t="s">
        <v>5</v>
      </c>
      <c r="C26" s="19" t="s">
        <v>20</v>
      </c>
      <c r="D26" s="20">
        <v>354</v>
      </c>
      <c r="E26" s="20">
        <v>5127</v>
      </c>
      <c r="F26" s="20">
        <v>101</v>
      </c>
      <c r="G26" s="20">
        <v>421</v>
      </c>
      <c r="H26" s="21">
        <v>23.99</v>
      </c>
      <c r="I26" s="20">
        <v>5</v>
      </c>
      <c r="J26" s="22"/>
    </row>
    <row r="27" spans="1:10" x14ac:dyDescent="0.25">
      <c r="A27" s="5">
        <v>25</v>
      </c>
      <c r="B27" s="19" t="s">
        <v>23</v>
      </c>
      <c r="C27" s="19" t="s">
        <v>37</v>
      </c>
      <c r="D27" s="20">
        <v>328</v>
      </c>
      <c r="E27" s="20">
        <v>6440</v>
      </c>
      <c r="F27" s="20">
        <v>122</v>
      </c>
      <c r="G27" s="20">
        <v>522</v>
      </c>
      <c r="H27" s="21">
        <v>23.37</v>
      </c>
      <c r="I27" s="20">
        <v>8</v>
      </c>
      <c r="J27" s="20">
        <v>1</v>
      </c>
    </row>
    <row r="28" spans="1:10" ht="16.5" customHeight="1" x14ac:dyDescent="0.25">
      <c r="A28" s="5">
        <v>26</v>
      </c>
      <c r="B28" s="19" t="s">
        <v>8</v>
      </c>
      <c r="C28" s="19" t="s">
        <v>34</v>
      </c>
      <c r="D28" s="20">
        <v>303</v>
      </c>
      <c r="E28" s="20">
        <v>5308</v>
      </c>
      <c r="F28" s="20">
        <v>40</v>
      </c>
      <c r="G28" s="20">
        <v>173</v>
      </c>
      <c r="H28" s="21">
        <v>23.12</v>
      </c>
      <c r="I28" s="20">
        <v>3</v>
      </c>
      <c r="J28" s="22"/>
    </row>
    <row r="29" spans="1:10" ht="16.5" customHeight="1" x14ac:dyDescent="0.25">
      <c r="A29" s="5">
        <v>27</v>
      </c>
      <c r="B29" s="19" t="s">
        <v>23</v>
      </c>
      <c r="C29" s="19" t="s">
        <v>94</v>
      </c>
      <c r="D29" s="20">
        <v>122</v>
      </c>
      <c r="E29" s="20">
        <v>2216</v>
      </c>
      <c r="F29" s="20">
        <v>33</v>
      </c>
      <c r="G29" s="20">
        <v>143</v>
      </c>
      <c r="H29" s="21">
        <v>23.08</v>
      </c>
      <c r="I29" s="20">
        <v>4</v>
      </c>
      <c r="J29" s="22"/>
    </row>
    <row r="30" spans="1:10" ht="14.25" customHeight="1" x14ac:dyDescent="0.25">
      <c r="A30" s="5">
        <v>28</v>
      </c>
      <c r="B30" s="19" t="s">
        <v>2</v>
      </c>
      <c r="C30" s="19" t="s">
        <v>28</v>
      </c>
      <c r="D30" s="20">
        <v>238</v>
      </c>
      <c r="E30" s="20">
        <v>4754</v>
      </c>
      <c r="F30" s="20">
        <v>63</v>
      </c>
      <c r="G30" s="20">
        <v>287</v>
      </c>
      <c r="H30" s="21">
        <v>21.95</v>
      </c>
      <c r="I30" s="20">
        <v>9</v>
      </c>
      <c r="J30" s="22"/>
    </row>
    <row r="31" spans="1:10" ht="15.75" customHeight="1" x14ac:dyDescent="0.25">
      <c r="A31" s="5">
        <v>29</v>
      </c>
      <c r="B31" s="19" t="s">
        <v>23</v>
      </c>
      <c r="C31" s="19" t="s">
        <v>79</v>
      </c>
      <c r="D31" s="20">
        <v>41</v>
      </c>
      <c r="E31" s="20">
        <v>841</v>
      </c>
      <c r="F31" s="20">
        <v>12</v>
      </c>
      <c r="G31" s="20">
        <v>57</v>
      </c>
      <c r="H31" s="21">
        <v>21.05</v>
      </c>
      <c r="I31" s="20">
        <v>1</v>
      </c>
      <c r="J31" s="22"/>
    </row>
    <row r="32" spans="1:10" x14ac:dyDescent="0.25">
      <c r="A32" s="5">
        <v>30</v>
      </c>
      <c r="B32" s="19" t="s">
        <v>17</v>
      </c>
      <c r="C32" s="19" t="s">
        <v>44</v>
      </c>
      <c r="D32" s="20">
        <v>249</v>
      </c>
      <c r="E32" s="20">
        <v>3742</v>
      </c>
      <c r="F32" s="20">
        <v>68</v>
      </c>
      <c r="G32" s="20">
        <v>328</v>
      </c>
      <c r="H32" s="21">
        <v>20.73</v>
      </c>
      <c r="I32" s="20">
        <v>7</v>
      </c>
      <c r="J32" s="20">
        <v>9</v>
      </c>
    </row>
    <row r="33" spans="1:10" ht="15.75" customHeight="1" x14ac:dyDescent="0.25">
      <c r="A33" s="5">
        <v>31</v>
      </c>
      <c r="B33" s="19" t="s">
        <v>8</v>
      </c>
      <c r="C33" s="19" t="s">
        <v>16</v>
      </c>
      <c r="D33" s="20">
        <v>1590</v>
      </c>
      <c r="E33" s="20">
        <v>31597</v>
      </c>
      <c r="F33" s="20">
        <v>258</v>
      </c>
      <c r="G33" s="20">
        <v>1256</v>
      </c>
      <c r="H33" s="21">
        <v>20.54</v>
      </c>
      <c r="I33" s="20">
        <v>4</v>
      </c>
      <c r="J33" s="20">
        <v>2</v>
      </c>
    </row>
    <row r="34" spans="1:10" x14ac:dyDescent="0.25">
      <c r="A34" s="5">
        <v>32</v>
      </c>
      <c r="B34" s="19" t="s">
        <v>38</v>
      </c>
      <c r="C34" s="19" t="s">
        <v>39</v>
      </c>
      <c r="D34" s="20">
        <v>688</v>
      </c>
      <c r="E34" s="20">
        <v>11739</v>
      </c>
      <c r="F34" s="20">
        <v>141</v>
      </c>
      <c r="G34" s="20">
        <v>697</v>
      </c>
      <c r="H34" s="21">
        <v>20.23</v>
      </c>
      <c r="I34" s="20">
        <v>28</v>
      </c>
      <c r="J34" s="22"/>
    </row>
    <row r="35" spans="1:10" x14ac:dyDescent="0.25">
      <c r="A35" s="5">
        <v>33</v>
      </c>
      <c r="B35" s="19" t="s">
        <v>14</v>
      </c>
      <c r="C35" s="19" t="s">
        <v>103</v>
      </c>
      <c r="D35" s="20">
        <v>217</v>
      </c>
      <c r="E35" s="20">
        <v>4576</v>
      </c>
      <c r="F35" s="20">
        <v>54</v>
      </c>
      <c r="G35" s="20">
        <v>269</v>
      </c>
      <c r="H35" s="21">
        <v>20.07</v>
      </c>
      <c r="I35" s="20">
        <v>3</v>
      </c>
      <c r="J35" s="22"/>
    </row>
    <row r="36" spans="1:10" ht="15.75" customHeight="1" x14ac:dyDescent="0.25">
      <c r="A36" s="5">
        <v>34</v>
      </c>
      <c r="B36" s="19" t="s">
        <v>11</v>
      </c>
      <c r="C36" s="19" t="s">
        <v>87</v>
      </c>
      <c r="D36" s="20">
        <v>22</v>
      </c>
      <c r="E36" s="20">
        <v>457</v>
      </c>
      <c r="F36" s="20">
        <v>5</v>
      </c>
      <c r="G36" s="20">
        <v>26</v>
      </c>
      <c r="H36" s="21">
        <v>19.23</v>
      </c>
      <c r="I36" s="20">
        <v>1</v>
      </c>
      <c r="J36" s="22"/>
    </row>
    <row r="37" spans="1:10" x14ac:dyDescent="0.25">
      <c r="A37" s="5">
        <v>35</v>
      </c>
      <c r="B37" s="19" t="s">
        <v>23</v>
      </c>
      <c r="C37" s="19" t="s">
        <v>42</v>
      </c>
      <c r="D37" s="20">
        <v>814</v>
      </c>
      <c r="E37" s="20">
        <v>16306</v>
      </c>
      <c r="F37" s="20">
        <v>205</v>
      </c>
      <c r="G37" s="20">
        <v>1086</v>
      </c>
      <c r="H37" s="21">
        <v>18.88</v>
      </c>
      <c r="I37" s="20">
        <v>5</v>
      </c>
      <c r="J37" s="20">
        <v>12</v>
      </c>
    </row>
    <row r="38" spans="1:10" x14ac:dyDescent="0.25">
      <c r="A38" s="5">
        <v>36</v>
      </c>
      <c r="B38" s="19" t="s">
        <v>17</v>
      </c>
      <c r="C38" s="19" t="s">
        <v>85</v>
      </c>
      <c r="D38" s="20">
        <v>92</v>
      </c>
      <c r="E38" s="20">
        <v>1293</v>
      </c>
      <c r="F38" s="20">
        <v>21</v>
      </c>
      <c r="G38" s="20">
        <v>112</v>
      </c>
      <c r="H38" s="21">
        <v>18.75</v>
      </c>
      <c r="I38" s="20">
        <v>1</v>
      </c>
      <c r="J38" s="20">
        <v>1</v>
      </c>
    </row>
    <row r="39" spans="1:10" x14ac:dyDescent="0.25">
      <c r="A39" s="5">
        <v>37</v>
      </c>
      <c r="B39" s="19" t="s">
        <v>14</v>
      </c>
      <c r="C39" s="19" t="s">
        <v>51</v>
      </c>
      <c r="D39" s="20">
        <v>82</v>
      </c>
      <c r="E39" s="20">
        <v>1640</v>
      </c>
      <c r="F39" s="20">
        <v>23</v>
      </c>
      <c r="G39" s="20">
        <v>129</v>
      </c>
      <c r="H39" s="21">
        <v>17.829999999999998</v>
      </c>
      <c r="I39" s="20">
        <v>5</v>
      </c>
      <c r="J39" s="20">
        <v>4</v>
      </c>
    </row>
    <row r="40" spans="1:10" x14ac:dyDescent="0.25">
      <c r="A40" s="5">
        <v>38</v>
      </c>
      <c r="B40" s="19" t="s">
        <v>5</v>
      </c>
      <c r="C40" s="19" t="s">
        <v>41</v>
      </c>
      <c r="D40" s="20">
        <v>196</v>
      </c>
      <c r="E40" s="20">
        <v>2840</v>
      </c>
      <c r="F40" s="20">
        <v>50</v>
      </c>
      <c r="G40" s="20">
        <v>289</v>
      </c>
      <c r="H40" s="21">
        <v>17.3</v>
      </c>
      <c r="I40" s="20">
        <v>3</v>
      </c>
      <c r="J40" s="22"/>
    </row>
    <row r="41" spans="1:10" x14ac:dyDescent="0.25">
      <c r="A41" s="5">
        <v>39</v>
      </c>
      <c r="B41" s="19" t="s">
        <v>17</v>
      </c>
      <c r="C41" s="19" t="s">
        <v>73</v>
      </c>
      <c r="D41" s="20">
        <v>287</v>
      </c>
      <c r="E41" s="20">
        <v>5425</v>
      </c>
      <c r="F41" s="20">
        <v>85</v>
      </c>
      <c r="G41" s="20">
        <v>516</v>
      </c>
      <c r="H41" s="21">
        <v>16.47</v>
      </c>
      <c r="I41" s="20">
        <v>11</v>
      </c>
      <c r="J41" s="22"/>
    </row>
    <row r="42" spans="1:10" x14ac:dyDescent="0.25">
      <c r="A42" s="5">
        <v>40</v>
      </c>
      <c r="B42" s="19" t="s">
        <v>11</v>
      </c>
      <c r="C42" s="19" t="s">
        <v>19</v>
      </c>
      <c r="D42" s="20">
        <v>175</v>
      </c>
      <c r="E42" s="20">
        <v>3533</v>
      </c>
      <c r="F42" s="20">
        <v>26</v>
      </c>
      <c r="G42" s="20">
        <v>175</v>
      </c>
      <c r="H42" s="21">
        <v>14.86</v>
      </c>
      <c r="I42" s="20">
        <v>4</v>
      </c>
      <c r="J42" s="20">
        <v>2</v>
      </c>
    </row>
    <row r="43" spans="1:10" x14ac:dyDescent="0.25">
      <c r="A43" s="5">
        <v>41</v>
      </c>
      <c r="B43" s="19" t="s">
        <v>8</v>
      </c>
      <c r="C43" s="19" t="s">
        <v>88</v>
      </c>
      <c r="D43" s="20">
        <v>170</v>
      </c>
      <c r="E43" s="20">
        <v>4216</v>
      </c>
      <c r="F43" s="20">
        <v>39</v>
      </c>
      <c r="G43" s="20">
        <v>265</v>
      </c>
      <c r="H43" s="21">
        <v>14.72</v>
      </c>
      <c r="I43" s="20">
        <v>1</v>
      </c>
      <c r="J43" s="22"/>
    </row>
    <row r="44" spans="1:10" x14ac:dyDescent="0.25">
      <c r="A44" s="5">
        <v>42</v>
      </c>
      <c r="B44" s="19" t="s">
        <v>2</v>
      </c>
      <c r="C44" s="19" t="s">
        <v>45</v>
      </c>
      <c r="D44" s="20">
        <v>131</v>
      </c>
      <c r="E44" s="20">
        <v>2495</v>
      </c>
      <c r="F44" s="20">
        <v>47</v>
      </c>
      <c r="G44" s="20">
        <v>326</v>
      </c>
      <c r="H44" s="21">
        <v>14.42</v>
      </c>
      <c r="I44" s="20">
        <v>4</v>
      </c>
      <c r="J44" s="22"/>
    </row>
    <row r="45" spans="1:10" ht="15.75" customHeight="1" x14ac:dyDescent="0.25">
      <c r="A45" s="5">
        <v>43</v>
      </c>
      <c r="B45" s="19" t="s">
        <v>2</v>
      </c>
      <c r="C45" s="19" t="s">
        <v>43</v>
      </c>
      <c r="D45" s="20">
        <v>169</v>
      </c>
      <c r="E45" s="20">
        <v>2682</v>
      </c>
      <c r="F45" s="20">
        <v>60</v>
      </c>
      <c r="G45" s="20">
        <v>441</v>
      </c>
      <c r="H45" s="21">
        <v>13.61</v>
      </c>
      <c r="I45" s="20">
        <v>6</v>
      </c>
      <c r="J45" s="20">
        <v>1</v>
      </c>
    </row>
    <row r="46" spans="1:10" x14ac:dyDescent="0.25">
      <c r="A46" s="5">
        <v>44</v>
      </c>
      <c r="B46" s="19" t="s">
        <v>2</v>
      </c>
      <c r="C46" s="19" t="s">
        <v>46</v>
      </c>
      <c r="D46" s="20">
        <v>493</v>
      </c>
      <c r="E46" s="20">
        <v>10005</v>
      </c>
      <c r="F46" s="20">
        <v>177</v>
      </c>
      <c r="G46" s="20">
        <v>1356</v>
      </c>
      <c r="H46" s="21">
        <v>13.05</v>
      </c>
      <c r="I46" s="20">
        <v>13</v>
      </c>
      <c r="J46" s="20">
        <v>1</v>
      </c>
    </row>
    <row r="47" spans="1:10" x14ac:dyDescent="0.25">
      <c r="A47" s="5">
        <v>45</v>
      </c>
      <c r="B47" s="19" t="s">
        <v>5</v>
      </c>
      <c r="C47" s="19" t="s">
        <v>55</v>
      </c>
      <c r="D47" s="20">
        <v>344</v>
      </c>
      <c r="E47" s="20">
        <v>7450</v>
      </c>
      <c r="F47" s="20">
        <v>93</v>
      </c>
      <c r="G47" s="20">
        <v>713</v>
      </c>
      <c r="H47" s="21">
        <v>13.04</v>
      </c>
      <c r="I47" s="20">
        <v>10</v>
      </c>
      <c r="J47" s="20">
        <v>7</v>
      </c>
    </row>
    <row r="48" spans="1:10" x14ac:dyDescent="0.25">
      <c r="A48" s="5">
        <v>46</v>
      </c>
      <c r="B48" s="19" t="s">
        <v>5</v>
      </c>
      <c r="C48" s="19" t="s">
        <v>32</v>
      </c>
      <c r="D48" s="20">
        <v>246</v>
      </c>
      <c r="E48" s="20">
        <v>5369</v>
      </c>
      <c r="F48" s="20">
        <v>54</v>
      </c>
      <c r="G48" s="20">
        <v>417</v>
      </c>
      <c r="H48" s="21">
        <v>12.95</v>
      </c>
      <c r="I48" s="20">
        <v>8</v>
      </c>
      <c r="J48" s="20">
        <v>1</v>
      </c>
    </row>
    <row r="49" spans="1:10" x14ac:dyDescent="0.25">
      <c r="A49" s="5">
        <v>47</v>
      </c>
      <c r="B49" s="19" t="s">
        <v>17</v>
      </c>
      <c r="C49" s="19" t="s">
        <v>84</v>
      </c>
      <c r="D49" s="20">
        <v>14</v>
      </c>
      <c r="E49" s="20">
        <v>209</v>
      </c>
      <c r="F49" s="20">
        <v>7</v>
      </c>
      <c r="G49" s="20">
        <v>55</v>
      </c>
      <c r="H49" s="21">
        <v>12.73</v>
      </c>
      <c r="I49" s="22"/>
      <c r="J49" s="22"/>
    </row>
    <row r="50" spans="1:10" x14ac:dyDescent="0.25">
      <c r="A50" s="5">
        <v>48</v>
      </c>
      <c r="B50" s="19" t="s">
        <v>8</v>
      </c>
      <c r="C50" s="19" t="s">
        <v>10</v>
      </c>
      <c r="D50" s="20">
        <v>86</v>
      </c>
      <c r="E50" s="20">
        <v>3122</v>
      </c>
      <c r="F50" s="20">
        <v>24</v>
      </c>
      <c r="G50" s="20">
        <v>190</v>
      </c>
      <c r="H50" s="21">
        <v>12.63</v>
      </c>
      <c r="I50" s="20">
        <v>1</v>
      </c>
      <c r="J50" s="22"/>
    </row>
    <row r="51" spans="1:10" x14ac:dyDescent="0.25">
      <c r="A51" s="5">
        <v>49</v>
      </c>
      <c r="B51" s="19" t="s">
        <v>2</v>
      </c>
      <c r="C51" s="19" t="s">
        <v>48</v>
      </c>
      <c r="D51" s="20">
        <v>173</v>
      </c>
      <c r="E51" s="20">
        <v>2812</v>
      </c>
      <c r="F51" s="20">
        <v>46</v>
      </c>
      <c r="G51" s="20">
        <v>367</v>
      </c>
      <c r="H51" s="21">
        <v>12.53</v>
      </c>
      <c r="I51" s="20">
        <v>4</v>
      </c>
      <c r="J51" s="22"/>
    </row>
    <row r="52" spans="1:10" x14ac:dyDescent="0.25">
      <c r="A52" s="5">
        <v>50</v>
      </c>
      <c r="B52" s="19" t="s">
        <v>8</v>
      </c>
      <c r="C52" s="19" t="s">
        <v>89</v>
      </c>
      <c r="D52" s="20">
        <v>41</v>
      </c>
      <c r="E52" s="20">
        <v>1113</v>
      </c>
      <c r="F52" s="20">
        <v>16</v>
      </c>
      <c r="G52" s="20">
        <v>129</v>
      </c>
      <c r="H52" s="21">
        <v>12.4</v>
      </c>
      <c r="I52" s="22"/>
      <c r="J52" s="22"/>
    </row>
    <row r="53" spans="1:10" x14ac:dyDescent="0.25">
      <c r="A53" s="5">
        <v>51</v>
      </c>
      <c r="B53" s="19" t="s">
        <v>38</v>
      </c>
      <c r="C53" s="19" t="s">
        <v>78</v>
      </c>
      <c r="D53" s="20">
        <v>103</v>
      </c>
      <c r="E53" s="20">
        <v>2144</v>
      </c>
      <c r="F53" s="20">
        <v>21</v>
      </c>
      <c r="G53" s="20">
        <v>174</v>
      </c>
      <c r="H53" s="21">
        <v>12.07</v>
      </c>
      <c r="I53" s="20">
        <v>4</v>
      </c>
      <c r="J53" s="22"/>
    </row>
    <row r="54" spans="1:10" x14ac:dyDescent="0.25">
      <c r="A54" s="5">
        <v>52</v>
      </c>
      <c r="B54" s="19" t="s">
        <v>17</v>
      </c>
      <c r="C54" s="19" t="s">
        <v>63</v>
      </c>
      <c r="D54" s="20">
        <v>110</v>
      </c>
      <c r="E54" s="20">
        <v>2126</v>
      </c>
      <c r="F54" s="20">
        <v>35</v>
      </c>
      <c r="G54" s="20">
        <v>295</v>
      </c>
      <c r="H54" s="21">
        <v>11.86</v>
      </c>
      <c r="I54" s="20">
        <v>1</v>
      </c>
      <c r="J54" s="22"/>
    </row>
    <row r="55" spans="1:10" x14ac:dyDescent="0.25">
      <c r="A55" s="5">
        <v>53</v>
      </c>
      <c r="B55" s="19" t="s">
        <v>5</v>
      </c>
      <c r="C55" s="19" t="s">
        <v>56</v>
      </c>
      <c r="D55" s="20">
        <v>631</v>
      </c>
      <c r="E55" s="20">
        <v>11473</v>
      </c>
      <c r="F55" s="20">
        <v>179</v>
      </c>
      <c r="G55" s="20">
        <v>1542</v>
      </c>
      <c r="H55" s="21">
        <v>11.61</v>
      </c>
      <c r="I55" s="20">
        <v>8</v>
      </c>
      <c r="J55" s="20">
        <v>12</v>
      </c>
    </row>
    <row r="56" spans="1:10" x14ac:dyDescent="0.25">
      <c r="A56" s="5">
        <v>54</v>
      </c>
      <c r="B56" s="19" t="s">
        <v>23</v>
      </c>
      <c r="C56" s="19" t="s">
        <v>67</v>
      </c>
      <c r="D56" s="20">
        <v>71</v>
      </c>
      <c r="E56" s="20">
        <v>1297</v>
      </c>
      <c r="F56" s="20">
        <v>29</v>
      </c>
      <c r="G56" s="20">
        <v>262</v>
      </c>
      <c r="H56" s="21">
        <v>11.07</v>
      </c>
      <c r="I56" s="22"/>
      <c r="J56" s="22"/>
    </row>
    <row r="57" spans="1:10" x14ac:dyDescent="0.25">
      <c r="A57" s="5">
        <v>55</v>
      </c>
      <c r="B57" s="19" t="s">
        <v>17</v>
      </c>
      <c r="C57" s="19" t="s">
        <v>92</v>
      </c>
      <c r="D57" s="20">
        <v>139</v>
      </c>
      <c r="E57" s="20">
        <v>2624</v>
      </c>
      <c r="F57" s="20">
        <v>50</v>
      </c>
      <c r="G57" s="20">
        <v>467</v>
      </c>
      <c r="H57" s="21">
        <v>10.71</v>
      </c>
      <c r="I57" s="20">
        <v>7</v>
      </c>
      <c r="J57" s="22"/>
    </row>
    <row r="58" spans="1:10" ht="14.25" customHeight="1" x14ac:dyDescent="0.25">
      <c r="A58" s="5">
        <v>56</v>
      </c>
      <c r="B58" s="19" t="s">
        <v>11</v>
      </c>
      <c r="C58" s="19" t="s">
        <v>22</v>
      </c>
      <c r="D58" s="20">
        <v>167</v>
      </c>
      <c r="E58" s="20">
        <v>3674</v>
      </c>
      <c r="F58" s="20">
        <v>34</v>
      </c>
      <c r="G58" s="20">
        <v>324</v>
      </c>
      <c r="H58" s="21">
        <v>10.49</v>
      </c>
      <c r="I58" s="20">
        <v>3</v>
      </c>
      <c r="J58" s="20">
        <v>2</v>
      </c>
    </row>
    <row r="59" spans="1:10" x14ac:dyDescent="0.25">
      <c r="A59" s="5">
        <v>57</v>
      </c>
      <c r="B59" s="19" t="s">
        <v>38</v>
      </c>
      <c r="C59" s="19" t="s">
        <v>76</v>
      </c>
      <c r="D59" s="20">
        <v>274</v>
      </c>
      <c r="E59" s="20">
        <v>3967</v>
      </c>
      <c r="F59" s="20">
        <v>95</v>
      </c>
      <c r="G59" s="20">
        <v>936</v>
      </c>
      <c r="H59" s="21">
        <v>10.15</v>
      </c>
      <c r="I59" s="20">
        <v>1</v>
      </c>
      <c r="J59" s="20">
        <v>3</v>
      </c>
    </row>
    <row r="60" spans="1:10" x14ac:dyDescent="0.25">
      <c r="A60" s="5">
        <v>58</v>
      </c>
      <c r="B60" s="19" t="s">
        <v>38</v>
      </c>
      <c r="C60" s="19" t="s">
        <v>91</v>
      </c>
      <c r="D60" s="20">
        <v>31</v>
      </c>
      <c r="E60" s="20">
        <v>373</v>
      </c>
      <c r="F60" s="20">
        <v>15</v>
      </c>
      <c r="G60" s="20">
        <v>149</v>
      </c>
      <c r="H60" s="21">
        <v>10.07</v>
      </c>
      <c r="I60" s="22"/>
      <c r="J60" s="20">
        <v>1</v>
      </c>
    </row>
    <row r="61" spans="1:10" x14ac:dyDescent="0.25">
      <c r="A61" s="5">
        <v>59</v>
      </c>
      <c r="B61" s="19" t="s">
        <v>2</v>
      </c>
      <c r="C61" s="19" t="s">
        <v>29</v>
      </c>
      <c r="D61" s="20">
        <v>112</v>
      </c>
      <c r="E61" s="20">
        <v>2336</v>
      </c>
      <c r="F61" s="20">
        <v>29</v>
      </c>
      <c r="G61" s="20">
        <v>291</v>
      </c>
      <c r="H61" s="21">
        <v>9.9700000000000006</v>
      </c>
      <c r="I61" s="20">
        <v>10</v>
      </c>
      <c r="J61" s="22"/>
    </row>
    <row r="62" spans="1:10" ht="15.75" customHeight="1" x14ac:dyDescent="0.25">
      <c r="A62" s="5">
        <v>60</v>
      </c>
      <c r="B62" s="19" t="s">
        <v>11</v>
      </c>
      <c r="C62" s="19" t="s">
        <v>13</v>
      </c>
      <c r="D62" s="20">
        <v>35</v>
      </c>
      <c r="E62" s="20">
        <v>758</v>
      </c>
      <c r="F62" s="20">
        <v>16</v>
      </c>
      <c r="G62" s="20">
        <v>165</v>
      </c>
      <c r="H62" s="21">
        <v>9.6999999999999993</v>
      </c>
      <c r="I62" s="22"/>
      <c r="J62" s="22"/>
    </row>
    <row r="63" spans="1:10" x14ac:dyDescent="0.25">
      <c r="A63" s="5">
        <v>61</v>
      </c>
      <c r="B63" s="19" t="s">
        <v>23</v>
      </c>
      <c r="C63" s="19" t="s">
        <v>62</v>
      </c>
      <c r="D63" s="20">
        <v>242</v>
      </c>
      <c r="E63" s="20">
        <v>4249</v>
      </c>
      <c r="F63" s="20">
        <v>50</v>
      </c>
      <c r="G63" s="20">
        <v>518</v>
      </c>
      <c r="H63" s="21">
        <v>9.65</v>
      </c>
      <c r="I63" s="20">
        <v>6</v>
      </c>
      <c r="J63" s="20">
        <v>1</v>
      </c>
    </row>
    <row r="64" spans="1:10" x14ac:dyDescent="0.25">
      <c r="A64" s="5">
        <v>62</v>
      </c>
      <c r="B64" s="19" t="s">
        <v>17</v>
      </c>
      <c r="C64" s="19" t="s">
        <v>74</v>
      </c>
      <c r="D64" s="20">
        <v>247</v>
      </c>
      <c r="E64" s="20">
        <v>3713</v>
      </c>
      <c r="F64" s="20">
        <v>53</v>
      </c>
      <c r="G64" s="20">
        <v>561</v>
      </c>
      <c r="H64" s="21">
        <v>9.4499999999999993</v>
      </c>
      <c r="I64" s="20">
        <v>10</v>
      </c>
      <c r="J64" s="20">
        <v>3</v>
      </c>
    </row>
    <row r="65" spans="1:10" x14ac:dyDescent="0.25">
      <c r="A65" s="5">
        <v>63</v>
      </c>
      <c r="B65" s="19" t="s">
        <v>11</v>
      </c>
      <c r="C65" s="19" t="s">
        <v>33</v>
      </c>
      <c r="D65" s="20">
        <v>102</v>
      </c>
      <c r="E65" s="20">
        <v>2011</v>
      </c>
      <c r="F65" s="20">
        <v>33</v>
      </c>
      <c r="G65" s="20">
        <v>350</v>
      </c>
      <c r="H65" s="21">
        <v>9.43</v>
      </c>
      <c r="I65" s="20">
        <v>2</v>
      </c>
      <c r="J65" s="22"/>
    </row>
    <row r="66" spans="1:10" x14ac:dyDescent="0.25">
      <c r="A66" s="5">
        <v>64</v>
      </c>
      <c r="B66" s="19" t="s">
        <v>14</v>
      </c>
      <c r="C66" s="19" t="s">
        <v>58</v>
      </c>
      <c r="D66" s="20">
        <v>175</v>
      </c>
      <c r="E66" s="20">
        <v>3614</v>
      </c>
      <c r="F66" s="20">
        <v>36</v>
      </c>
      <c r="G66" s="20">
        <v>392</v>
      </c>
      <c r="H66" s="21">
        <v>9.18</v>
      </c>
      <c r="I66" s="20">
        <v>20</v>
      </c>
      <c r="J66" s="22"/>
    </row>
    <row r="67" spans="1:10" x14ac:dyDescent="0.25">
      <c r="A67" s="5">
        <v>65</v>
      </c>
      <c r="B67" s="19" t="s">
        <v>11</v>
      </c>
      <c r="C67" s="19" t="s">
        <v>35</v>
      </c>
      <c r="D67" s="20">
        <v>64</v>
      </c>
      <c r="E67" s="20">
        <v>1299</v>
      </c>
      <c r="F67" s="20">
        <v>20</v>
      </c>
      <c r="G67" s="20">
        <v>220</v>
      </c>
      <c r="H67" s="21">
        <v>9.09</v>
      </c>
      <c r="I67" s="20">
        <v>1</v>
      </c>
      <c r="J67" s="20">
        <v>2</v>
      </c>
    </row>
    <row r="68" spans="1:10" x14ac:dyDescent="0.25">
      <c r="A68" s="5">
        <v>66</v>
      </c>
      <c r="B68" s="19" t="s">
        <v>38</v>
      </c>
      <c r="C68" s="19" t="s">
        <v>99</v>
      </c>
      <c r="D68" s="20">
        <v>386</v>
      </c>
      <c r="E68" s="20">
        <v>8430</v>
      </c>
      <c r="F68" s="20">
        <v>59</v>
      </c>
      <c r="G68" s="20">
        <v>656</v>
      </c>
      <c r="H68" s="21">
        <v>8.99</v>
      </c>
      <c r="I68" s="20">
        <v>16</v>
      </c>
      <c r="J68" s="20">
        <v>2</v>
      </c>
    </row>
    <row r="69" spans="1:10" x14ac:dyDescent="0.25">
      <c r="A69" s="5">
        <v>67</v>
      </c>
      <c r="B69" s="19" t="s">
        <v>2</v>
      </c>
      <c r="C69" s="19" t="s">
        <v>52</v>
      </c>
      <c r="D69" s="20">
        <v>102</v>
      </c>
      <c r="E69" s="20">
        <v>1721</v>
      </c>
      <c r="F69" s="20">
        <v>38</v>
      </c>
      <c r="G69" s="20">
        <v>437</v>
      </c>
      <c r="H69" s="21">
        <v>8.6999999999999993</v>
      </c>
      <c r="I69" s="20">
        <v>5</v>
      </c>
      <c r="J69" s="20">
        <v>1</v>
      </c>
    </row>
    <row r="70" spans="1:10" x14ac:dyDescent="0.25">
      <c r="A70" s="5">
        <v>68</v>
      </c>
      <c r="B70" s="19" t="s">
        <v>5</v>
      </c>
      <c r="C70" s="19" t="s">
        <v>54</v>
      </c>
      <c r="D70" s="20">
        <v>155</v>
      </c>
      <c r="E70" s="20">
        <v>2722</v>
      </c>
      <c r="F70" s="20">
        <v>71</v>
      </c>
      <c r="G70" s="20">
        <v>857</v>
      </c>
      <c r="H70" s="21">
        <v>8.2799999999999994</v>
      </c>
      <c r="I70" s="20">
        <v>1</v>
      </c>
      <c r="J70" s="20">
        <v>4</v>
      </c>
    </row>
    <row r="71" spans="1:10" x14ac:dyDescent="0.25">
      <c r="A71" s="5">
        <v>69</v>
      </c>
      <c r="B71" s="19" t="s">
        <v>14</v>
      </c>
      <c r="C71" s="19" t="s">
        <v>64</v>
      </c>
      <c r="D71" s="20">
        <v>288</v>
      </c>
      <c r="E71" s="20">
        <v>4897</v>
      </c>
      <c r="F71" s="20">
        <v>91</v>
      </c>
      <c r="G71" s="20">
        <v>1138</v>
      </c>
      <c r="H71" s="21">
        <v>8</v>
      </c>
      <c r="I71" s="20">
        <v>19</v>
      </c>
      <c r="J71" s="20">
        <v>10</v>
      </c>
    </row>
    <row r="72" spans="1:10" x14ac:dyDescent="0.25">
      <c r="A72" s="5">
        <v>70</v>
      </c>
      <c r="B72" s="19" t="s">
        <v>38</v>
      </c>
      <c r="C72" s="19" t="s">
        <v>93</v>
      </c>
      <c r="D72" s="20">
        <v>54</v>
      </c>
      <c r="E72" s="20">
        <v>1214</v>
      </c>
      <c r="F72" s="20">
        <v>13</v>
      </c>
      <c r="G72" s="20">
        <v>179</v>
      </c>
      <c r="H72" s="21">
        <v>7.26</v>
      </c>
      <c r="I72" s="20">
        <v>2</v>
      </c>
      <c r="J72" s="22"/>
    </row>
    <row r="73" spans="1:10" x14ac:dyDescent="0.25">
      <c r="A73" s="5">
        <v>71</v>
      </c>
      <c r="B73" s="19" t="s">
        <v>17</v>
      </c>
      <c r="C73" s="19" t="s">
        <v>96</v>
      </c>
      <c r="D73" s="20">
        <v>7</v>
      </c>
      <c r="E73" s="20">
        <v>57</v>
      </c>
      <c r="F73" s="20">
        <v>4</v>
      </c>
      <c r="G73" s="20">
        <v>56</v>
      </c>
      <c r="H73" s="21">
        <v>7.14</v>
      </c>
      <c r="I73" s="22"/>
      <c r="J73" s="22"/>
    </row>
    <row r="74" spans="1:10" x14ac:dyDescent="0.25">
      <c r="A74" s="5">
        <v>72</v>
      </c>
      <c r="B74" s="19" t="s">
        <v>5</v>
      </c>
      <c r="C74" s="19" t="s">
        <v>68</v>
      </c>
      <c r="D74" s="20">
        <v>166</v>
      </c>
      <c r="E74" s="20">
        <v>2469</v>
      </c>
      <c r="F74" s="20">
        <v>41</v>
      </c>
      <c r="G74" s="20">
        <v>587</v>
      </c>
      <c r="H74" s="21">
        <v>6.98</v>
      </c>
      <c r="I74" s="20">
        <v>8</v>
      </c>
      <c r="J74" s="20">
        <v>3</v>
      </c>
    </row>
    <row r="75" spans="1:10" x14ac:dyDescent="0.25">
      <c r="A75" s="5">
        <v>73</v>
      </c>
      <c r="B75" s="19" t="s">
        <v>5</v>
      </c>
      <c r="C75" s="19" t="s">
        <v>77</v>
      </c>
      <c r="D75" s="20">
        <v>35</v>
      </c>
      <c r="E75" s="20">
        <v>507</v>
      </c>
      <c r="F75" s="20">
        <v>17</v>
      </c>
      <c r="G75" s="20">
        <v>252</v>
      </c>
      <c r="H75" s="21">
        <v>6.75</v>
      </c>
      <c r="I75" s="22"/>
      <c r="J75" s="22"/>
    </row>
    <row r="76" spans="1:10" x14ac:dyDescent="0.25">
      <c r="A76" s="5">
        <v>74</v>
      </c>
      <c r="B76" s="19" t="s">
        <v>38</v>
      </c>
      <c r="C76" s="19" t="s">
        <v>65</v>
      </c>
      <c r="D76" s="20">
        <v>148</v>
      </c>
      <c r="E76" s="20">
        <v>2312</v>
      </c>
      <c r="F76" s="20">
        <v>50</v>
      </c>
      <c r="G76" s="20">
        <v>757</v>
      </c>
      <c r="H76" s="21">
        <v>6.61</v>
      </c>
      <c r="I76" s="20">
        <v>6</v>
      </c>
      <c r="J76" s="20">
        <v>5</v>
      </c>
    </row>
    <row r="77" spans="1:10" x14ac:dyDescent="0.25">
      <c r="A77" s="5">
        <v>75</v>
      </c>
      <c r="B77" s="19" t="s">
        <v>8</v>
      </c>
      <c r="C77" s="19" t="s">
        <v>40</v>
      </c>
      <c r="D77" s="20">
        <v>152</v>
      </c>
      <c r="E77" s="20">
        <v>3326</v>
      </c>
      <c r="F77" s="20">
        <v>31</v>
      </c>
      <c r="G77" s="20">
        <v>479</v>
      </c>
      <c r="H77" s="21">
        <v>6.47</v>
      </c>
      <c r="I77" s="20">
        <v>1</v>
      </c>
      <c r="J77" s="22"/>
    </row>
    <row r="78" spans="1:10" x14ac:dyDescent="0.25">
      <c r="A78" s="5">
        <v>76</v>
      </c>
      <c r="B78" s="19" t="s">
        <v>17</v>
      </c>
      <c r="C78" s="19" t="s">
        <v>86</v>
      </c>
      <c r="D78" s="20">
        <v>216</v>
      </c>
      <c r="E78" s="20">
        <v>4833</v>
      </c>
      <c r="F78" s="20">
        <v>35</v>
      </c>
      <c r="G78" s="20">
        <v>625</v>
      </c>
      <c r="H78" s="21">
        <v>5.6</v>
      </c>
      <c r="I78" s="20">
        <v>21</v>
      </c>
      <c r="J78" s="20">
        <v>1</v>
      </c>
    </row>
    <row r="79" spans="1:10" x14ac:dyDescent="0.25">
      <c r="A79" s="5">
        <v>77</v>
      </c>
      <c r="B79" s="19" t="s">
        <v>38</v>
      </c>
      <c r="C79" s="19" t="s">
        <v>50</v>
      </c>
      <c r="D79" s="20">
        <v>174</v>
      </c>
      <c r="E79" s="20">
        <v>3212</v>
      </c>
      <c r="F79" s="20">
        <v>51</v>
      </c>
      <c r="G79" s="20">
        <v>978</v>
      </c>
      <c r="H79" s="21">
        <v>5.21</v>
      </c>
      <c r="I79" s="20">
        <v>8</v>
      </c>
      <c r="J79" s="20">
        <v>1</v>
      </c>
    </row>
    <row r="80" spans="1:10" x14ac:dyDescent="0.25">
      <c r="A80" s="5">
        <v>78</v>
      </c>
      <c r="B80" s="19" t="s">
        <v>38</v>
      </c>
      <c r="C80" s="19" t="s">
        <v>71</v>
      </c>
      <c r="D80" s="20">
        <v>123</v>
      </c>
      <c r="E80" s="20">
        <v>1748</v>
      </c>
      <c r="F80" s="20">
        <v>16</v>
      </c>
      <c r="G80" s="20">
        <v>307</v>
      </c>
      <c r="H80" s="21">
        <v>5.21</v>
      </c>
      <c r="I80" s="20">
        <v>8</v>
      </c>
      <c r="J80" s="20">
        <v>1</v>
      </c>
    </row>
    <row r="81" spans="1:12" x14ac:dyDescent="0.25">
      <c r="A81" s="5">
        <v>79</v>
      </c>
      <c r="B81" s="19" t="s">
        <v>38</v>
      </c>
      <c r="C81" s="19" t="s">
        <v>90</v>
      </c>
      <c r="D81" s="20">
        <v>76</v>
      </c>
      <c r="E81" s="20">
        <v>1547</v>
      </c>
      <c r="F81" s="20">
        <v>34</v>
      </c>
      <c r="G81" s="20">
        <v>696</v>
      </c>
      <c r="H81" s="21">
        <v>4.8899999999999997</v>
      </c>
      <c r="I81" s="20">
        <v>2</v>
      </c>
      <c r="J81" s="20">
        <v>1</v>
      </c>
    </row>
    <row r="82" spans="1:12" x14ac:dyDescent="0.25">
      <c r="A82" s="5">
        <v>80</v>
      </c>
      <c r="B82" s="19" t="s">
        <v>11</v>
      </c>
      <c r="C82" s="19" t="s">
        <v>95</v>
      </c>
      <c r="D82" s="20">
        <v>16</v>
      </c>
      <c r="E82" s="20">
        <v>262</v>
      </c>
      <c r="F82" s="20">
        <v>9</v>
      </c>
      <c r="G82" s="20">
        <v>199</v>
      </c>
      <c r="H82" s="21">
        <v>4.5199999999999996</v>
      </c>
      <c r="I82" s="20">
        <v>1</v>
      </c>
      <c r="J82" s="20">
        <v>1</v>
      </c>
    </row>
    <row r="83" spans="1:12" x14ac:dyDescent="0.25">
      <c r="A83" s="5">
        <v>81</v>
      </c>
      <c r="B83" s="19" t="s">
        <v>11</v>
      </c>
      <c r="C83" s="19" t="s">
        <v>70</v>
      </c>
      <c r="D83" s="20">
        <v>82</v>
      </c>
      <c r="E83" s="20">
        <v>1605</v>
      </c>
      <c r="F83" s="20">
        <v>24</v>
      </c>
      <c r="G83" s="20">
        <v>636</v>
      </c>
      <c r="H83" s="21">
        <v>3.77</v>
      </c>
      <c r="I83" s="20">
        <v>2</v>
      </c>
      <c r="J83" s="22"/>
    </row>
    <row r="84" spans="1:12" x14ac:dyDescent="0.25">
      <c r="A84" s="5">
        <v>82</v>
      </c>
      <c r="B84" s="19" t="s">
        <v>5</v>
      </c>
      <c r="C84" s="19" t="s">
        <v>53</v>
      </c>
      <c r="D84" s="20">
        <v>47</v>
      </c>
      <c r="E84" s="20">
        <v>745</v>
      </c>
      <c r="F84" s="20">
        <v>14</v>
      </c>
      <c r="G84" s="20">
        <v>405</v>
      </c>
      <c r="H84" s="21">
        <v>3.46</v>
      </c>
      <c r="I84" s="20">
        <v>3</v>
      </c>
      <c r="J84" s="20">
        <v>1</v>
      </c>
    </row>
    <row r="85" spans="1:12" x14ac:dyDescent="0.25">
      <c r="A85" s="5">
        <v>83</v>
      </c>
      <c r="B85" s="19" t="s">
        <v>11</v>
      </c>
      <c r="C85" s="19" t="s">
        <v>61</v>
      </c>
      <c r="D85" s="20">
        <v>21</v>
      </c>
      <c r="E85" s="20">
        <v>393</v>
      </c>
      <c r="F85" s="20">
        <v>11</v>
      </c>
      <c r="G85" s="20">
        <v>338</v>
      </c>
      <c r="H85" s="21">
        <v>3.25</v>
      </c>
      <c r="I85" s="20">
        <v>1</v>
      </c>
      <c r="J85" s="20">
        <v>1</v>
      </c>
    </row>
    <row r="86" spans="1:12" x14ac:dyDescent="0.25">
      <c r="A86" s="5">
        <v>84</v>
      </c>
      <c r="B86" s="19" t="s">
        <v>14</v>
      </c>
      <c r="C86" s="19" t="s">
        <v>47</v>
      </c>
      <c r="D86" s="20">
        <v>84</v>
      </c>
      <c r="E86" s="20">
        <v>1543</v>
      </c>
      <c r="F86" s="20">
        <v>27</v>
      </c>
      <c r="G86" s="20">
        <v>853</v>
      </c>
      <c r="H86" s="21">
        <v>3.17</v>
      </c>
      <c r="I86" s="20">
        <v>2</v>
      </c>
      <c r="J86" s="20">
        <v>2</v>
      </c>
    </row>
    <row r="87" spans="1:12" ht="17.25" customHeight="1" x14ac:dyDescent="0.25">
      <c r="A87" s="5">
        <v>85</v>
      </c>
      <c r="B87" s="19" t="s">
        <v>2</v>
      </c>
      <c r="C87" s="19" t="s">
        <v>75</v>
      </c>
      <c r="D87" s="20">
        <v>26</v>
      </c>
      <c r="E87" s="20">
        <v>572</v>
      </c>
      <c r="F87" s="20">
        <v>3</v>
      </c>
      <c r="G87" s="20">
        <v>1732</v>
      </c>
      <c r="H87" s="21">
        <v>0.17</v>
      </c>
      <c r="I87" s="20">
        <v>2</v>
      </c>
      <c r="J87" s="22"/>
    </row>
    <row r="88" spans="1:12" ht="12.75" customHeight="1" x14ac:dyDescent="0.25">
      <c r="A88" s="12" t="s">
        <v>83</v>
      </c>
      <c r="B88" s="10"/>
      <c r="C88" s="10"/>
      <c r="D88" s="23">
        <f>SUBTOTAL(109,Таблица1[Кол-во уроков])</f>
        <v>31195</v>
      </c>
      <c r="E88" s="23">
        <f>SUBTOTAL(109,Таблица1[Просмотров всего])</f>
        <v>585579</v>
      </c>
      <c r="F88" s="23">
        <f>SUBTOTAL(109,Таблица1[ Кол-во школ, принявших участие])</f>
        <v>7393</v>
      </c>
      <c r="G88" s="23">
        <f>SUBTOTAL(109,Таблица1[Кол-во школ  в регионе всего*])</f>
        <v>40531</v>
      </c>
      <c r="H88" s="18">
        <f>Таблица1[[#Totals],[ Кол-во школ, принявших участие]]/Таблица1[[#Totals],[Кол-во школ  в регионе всего*]]*100</f>
        <v>18.240359231205744</v>
      </c>
      <c r="I88" s="18">
        <f>SUBTOTAL(109,Таблица1[Количество ПОО, принявших участие])</f>
        <v>564</v>
      </c>
      <c r="J88" s="24">
        <f>SUBTOTAL(109,Таблица1[Кол-во организаций для детей-сирот и детей оставшихся без попечения родителей])</f>
        <v>150</v>
      </c>
    </row>
    <row r="89" spans="1:12" ht="12.75" customHeight="1" x14ac:dyDescent="0.25">
      <c r="A89" s="12"/>
      <c r="B89" s="10"/>
      <c r="C89" s="10"/>
      <c r="D89" s="10"/>
      <c r="E89" s="10"/>
      <c r="F89" s="10"/>
      <c r="G89" s="10"/>
      <c r="H89" s="11"/>
      <c r="I89" s="11"/>
      <c r="J89" s="14"/>
      <c r="K89" s="14"/>
      <c r="L89" s="13"/>
    </row>
    <row r="90" spans="1:12" ht="32.25" customHeight="1" x14ac:dyDescent="0.25">
      <c r="A90" s="25" t="s">
        <v>100</v>
      </c>
      <c r="B90" s="25"/>
      <c r="C90" s="25"/>
      <c r="D90" s="25"/>
      <c r="E90" s="25"/>
      <c r="F90" s="25"/>
      <c r="G90" s="25"/>
      <c r="H90" s="25"/>
      <c r="I90" s="17"/>
      <c r="J90" s="15"/>
      <c r="K90" s="15"/>
      <c r="L90" s="15"/>
    </row>
    <row r="91" spans="1:12" x14ac:dyDescent="0.25">
      <c r="A91" s="6"/>
      <c r="B91" s="6"/>
      <c r="C91" s="6"/>
      <c r="D91" s="6"/>
      <c r="E91" s="6"/>
      <c r="F91" s="6"/>
      <c r="G91" s="6"/>
      <c r="H91" s="8"/>
      <c r="I91" s="8"/>
    </row>
  </sheetData>
  <mergeCells count="2">
    <mergeCell ref="A90:H90"/>
    <mergeCell ref="A1:J1"/>
  </mergeCells>
  <pageMargins left="0.70866141732283472" right="0.70866141732283472" top="0.55118110236220474" bottom="0.55118110236220474" header="0.31496062992125984" footer="0.31496062992125984"/>
  <pageSetup paperSize="9" scale="68" fitToHeight="0" orientation="landscape" r:id="rId1"/>
  <rowBreaks count="1" manualBreakCount="1">
    <brk id="43" max="9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 регионов</vt:lpstr>
      <vt:lpstr>'Рейтинг регионов'!Область_печати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Светлана Александровна</dc:creator>
  <cp:lastModifiedBy>Морозова Светлана Александровна</cp:lastModifiedBy>
  <cp:lastPrinted>2020-02-04T12:03:49Z</cp:lastPrinted>
  <dcterms:created xsi:type="dcterms:W3CDTF">2018-09-24T10:12:50Z</dcterms:created>
  <dcterms:modified xsi:type="dcterms:W3CDTF">2020-03-02T13:05:38Z</dcterms:modified>
</cp:coreProperties>
</file>